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124"/>
  </bookViews>
  <sheets>
    <sheet name="Общестроительные работы" sheetId="2" r:id="rId1"/>
  </sheets>
  <definedNames>
    <definedName name="_xlnm.Print_Area" localSheetId="0">'Общестроительные работы'!$A$1:$F$105</definedName>
  </definedNames>
  <calcPr calcId="162913"/>
</workbook>
</file>

<file path=xl/calcChain.xml><?xml version="1.0" encoding="utf-8"?>
<calcChain xmlns="http://schemas.openxmlformats.org/spreadsheetml/2006/main">
  <c r="F17" i="2" l="1"/>
  <c r="F91" i="2"/>
  <c r="F90" i="2"/>
  <c r="F89" i="2"/>
  <c r="F92" i="2"/>
  <c r="F88" i="2"/>
  <c r="F93" i="2" s="1"/>
  <c r="F81" i="2" l="1"/>
  <c r="F80" i="2"/>
  <c r="F39" i="2"/>
  <c r="F38" i="2"/>
  <c r="F21" i="2"/>
  <c r="F20" i="2"/>
  <c r="F19" i="2"/>
  <c r="F45" i="2" l="1"/>
  <c r="F44" i="2"/>
  <c r="F66" i="2"/>
  <c r="F85" i="2"/>
  <c r="F65" i="2" l="1"/>
  <c r="F62" i="2"/>
  <c r="F28" i="2" l="1"/>
  <c r="F43" i="2" l="1"/>
  <c r="F64" i="2" l="1"/>
  <c r="F63" i="2"/>
  <c r="F51" i="2" l="1"/>
  <c r="F52" i="2"/>
  <c r="F41" i="2" l="1"/>
  <c r="F77" i="2" l="1"/>
  <c r="F76" i="2"/>
  <c r="F75" i="2"/>
  <c r="F74" i="2"/>
  <c r="F73" i="2"/>
  <c r="F83" i="2"/>
  <c r="F61" i="2" l="1"/>
  <c r="F42" i="2" l="1"/>
  <c r="F48" i="2" l="1"/>
  <c r="F60" i="2" l="1"/>
  <c r="F35" i="2"/>
  <c r="F15" i="2" l="1"/>
  <c r="F27" i="2" l="1"/>
  <c r="F70" i="2" l="1"/>
  <c r="F50" i="2"/>
  <c r="F53" i="2"/>
  <c r="F54" i="2"/>
  <c r="F55" i="2"/>
  <c r="F56" i="2"/>
  <c r="F57" i="2"/>
  <c r="F58" i="2"/>
  <c r="F59" i="2"/>
  <c r="F84" i="2"/>
  <c r="F82" i="2"/>
  <c r="F40" i="2"/>
  <c r="F24" i="2" l="1"/>
  <c r="F23" i="2"/>
  <c r="F18" i="2"/>
  <c r="F22" i="2"/>
  <c r="F8" i="2"/>
  <c r="F9" i="2"/>
  <c r="F36" i="2" l="1"/>
  <c r="F37" i="2"/>
  <c r="F34" i="2" l="1"/>
  <c r="F33" i="2"/>
  <c r="F32" i="2"/>
  <c r="F31" i="2"/>
  <c r="F12" i="2"/>
  <c r="F13" i="2"/>
  <c r="F14" i="2"/>
  <c r="F7" i="2"/>
  <c r="F25" i="2" s="1"/>
  <c r="F11" i="2"/>
  <c r="F16" i="2"/>
  <c r="F29" i="2" l="1"/>
  <c r="F46" i="2" s="1"/>
  <c r="F69" i="2"/>
  <c r="F71" i="2"/>
  <c r="F78" i="2"/>
  <c r="F79" i="2"/>
  <c r="F49" i="2"/>
  <c r="F67" i="2" s="1"/>
  <c r="F99" i="2" l="1"/>
  <c r="F86" i="2"/>
</calcChain>
</file>

<file path=xl/sharedStrings.xml><?xml version="1.0" encoding="utf-8"?>
<sst xmlns="http://schemas.openxmlformats.org/spreadsheetml/2006/main" count="187" uniqueCount="72">
  <si>
    <t>Виды работ</t>
  </si>
  <si>
    <t>объем</t>
  </si>
  <si>
    <t>м.кв.</t>
  </si>
  <si>
    <t>шт.</t>
  </si>
  <si>
    <t>цена, руб.</t>
  </si>
  <si>
    <t>стоимость, руб.</t>
  </si>
  <si>
    <t>ед. изм.</t>
  </si>
  <si>
    <t>Заказчик:</t>
  </si>
  <si>
    <t>Подрядчик:</t>
  </si>
  <si>
    <t>______________/_________________</t>
  </si>
  <si>
    <t>№</t>
  </si>
  <si>
    <t>Грунтование стен за 2 раза</t>
  </si>
  <si>
    <t xml:space="preserve"> </t>
  </si>
  <si>
    <t>итого</t>
  </si>
  <si>
    <t>м.пог.</t>
  </si>
  <si>
    <t>Монтаж натяжного потолка (с материалом)</t>
  </si>
  <si>
    <t>Подъем черновых строительных материалов</t>
  </si>
  <si>
    <t>Кухня-гостиная</t>
  </si>
  <si>
    <t>Укладка керамогранита на пол</t>
  </si>
  <si>
    <t>м.п.</t>
  </si>
  <si>
    <t>Устройство гидроизоляции пола (2 слоя)</t>
  </si>
  <si>
    <t>Устройство стяжки пола самовыравнивающей (наливной пол)</t>
  </si>
  <si>
    <t>Итого стоимость работ</t>
  </si>
  <si>
    <t>Проклеивание стен стеклохолстом</t>
  </si>
  <si>
    <t>Заштукатуривание штроб после электромонтажа, оштукатуривание-выравнивание стен, углов и примыканий (50 % от общей площади стен)</t>
  </si>
  <si>
    <t>Монтаж натяжного потолка (с материалом) малая площадь</t>
  </si>
  <si>
    <t>Вывоз строительного мусора на полигон с утилизацией</t>
  </si>
  <si>
    <t>Демонтаж полотенцесушителя (водяной)</t>
  </si>
  <si>
    <t>Разводка труб ГВС, ХВС, Канализации (комплекс работ)</t>
  </si>
  <si>
    <t>Вынос строительного мусора до машины</t>
  </si>
  <si>
    <t>Грунтование стен и пола (грунтовкой глубокого проникновения) за 2 раза</t>
  </si>
  <si>
    <t xml:space="preserve">Укладка керамогранита на стены </t>
  </si>
  <si>
    <t>Устройство поддона душевого уголка из кирпича (комплекс работ)</t>
  </si>
  <si>
    <t xml:space="preserve">Установка умывальника со смесителем </t>
  </si>
  <si>
    <t>Монтаж карниза алюминиевого под шторы скрытого монтажа (с материалом)</t>
  </si>
  <si>
    <t>Прихожая</t>
  </si>
  <si>
    <t xml:space="preserve">Укладка керамогранита на пол </t>
  </si>
  <si>
    <t>Монтаж рамы инсталяции</t>
  </si>
  <si>
    <t>Монтаж подвесного унитаза</t>
  </si>
  <si>
    <t>Оклейка стен обоями</t>
  </si>
  <si>
    <t>Монтаж теплого пола (с подключением)</t>
  </si>
  <si>
    <t>Установка водонагревателя</t>
  </si>
  <si>
    <t>Установка тропического душа (со сборкой) стандартного монтажа</t>
  </si>
  <si>
    <t>Подготовка стен перед оклейкой обоями</t>
  </si>
  <si>
    <t>Ошкуривание стен после шпаклевания</t>
  </si>
  <si>
    <t>Финишное шпаклевание стен латексной шпаклевкой</t>
  </si>
  <si>
    <t xml:space="preserve">Ошкуривание стен </t>
  </si>
  <si>
    <t xml:space="preserve">Грунтование пола перед укладкой керамогранита </t>
  </si>
  <si>
    <t>Ошкуривание стен</t>
  </si>
  <si>
    <t>Грунтование пола перед заливкой стяжки самовыравнивающей (наливной пол)</t>
  </si>
  <si>
    <t>Монтаж светильника потолочного (люстры)</t>
  </si>
  <si>
    <t>Санузел</t>
  </si>
  <si>
    <t>Жилая комната</t>
  </si>
  <si>
    <t>Шпаклевание стен за 2 раза (база)</t>
  </si>
  <si>
    <t xml:space="preserve">Монтаж светильника потолочного </t>
  </si>
  <si>
    <t>Установка зеркала (с подсветкой)</t>
  </si>
  <si>
    <t>Монтаж полотенцесушителя (электрический)</t>
  </si>
  <si>
    <t>Монтаж уголка пвх на оконные откосы</t>
  </si>
  <si>
    <t>Монтаж короба вентиляции для вытяжки</t>
  </si>
  <si>
    <t>Монтаж короба из гклв (рама инсталяции, комуникации)</t>
  </si>
  <si>
    <t>Приложение № 1.1</t>
  </si>
  <si>
    <t>Монтаж плинтуса полиуретанового (с покраской)</t>
  </si>
  <si>
    <t>Укладка кварцвинилового покрытия (на подложке)</t>
  </si>
  <si>
    <t>Ориентировочная стоимость черновых материалов (отчет по чекам)</t>
  </si>
  <si>
    <t>Лоджия</t>
  </si>
  <si>
    <t>Покраска стен за 2 раза</t>
  </si>
  <si>
    <t>Монтаж стяжки пола (по маякам, наливной)</t>
  </si>
  <si>
    <t>Монтаж пола из досок по лагам (с утеплением)</t>
  </si>
  <si>
    <t xml:space="preserve">к договору подряда №     </t>
  </si>
  <si>
    <t xml:space="preserve">от      </t>
  </si>
  <si>
    <t xml:space="preserve">Расчет стоимости Общестроительных работ в квартире №    , по адресу: г. Красноярск, ул. </t>
  </si>
  <si>
    <r>
      <t>_____________/Гулиев</t>
    </r>
    <r>
      <rPr>
        <u/>
        <sz val="12"/>
        <color theme="1"/>
        <rFont val="Times New Roman"/>
        <family val="1"/>
        <charset val="204"/>
      </rPr>
      <t xml:space="preserve"> Р.К.__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</si>
</sst>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Yandex-sans"/>
    </font>
    <font>
      <i/>
      <sz val="11"/>
      <color theme="1"/>
      <name val="Calibri"/>
      <family val="2"/>
      <charset val="204"/>
      <scheme val="minor"/>
    </font>
    <font>
      <u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3">
    <xf numFmtId="0" fontId="0" fillId="0" borderId="0"/>
    <xf numFmtId="0" fontId="11" fillId="0" borderId="0"/>
    <xf numFmtId="0" fontId="10" fillId="0" borderId="0"/>
    <xf numFmtId="0" fontId="10" fillId="0" borderId="0"/>
    <xf numFmtId="0" fontId="13" fillId="0" borderId="0"/>
    <xf numFmtId="0" fontId="7" fillId="0" borderId="0"/>
    <xf numFmtId="0" fontId="13" fillId="0" borderId="0"/>
    <xf numFmtId="0" fontId="7" fillId="0" borderId="0"/>
    <xf numFmtId="0" fontId="10" fillId="0" borderId="0"/>
    <xf numFmtId="0" fontId="7" fillId="0" borderId="0"/>
    <xf numFmtId="0" fontId="10" fillId="0" borderId="0"/>
    <xf numFmtId="0" fontId="11" fillId="0" borderId="0"/>
    <xf numFmtId="0" fontId="12" fillId="0" borderId="0"/>
  </cellStyleXfs>
  <cellXfs count="112">
    <xf numFmtId="0" fontId="0" fillId="0" borderId="0" xfId="0"/>
    <xf numFmtId="0" fontId="15" fillId="0" borderId="0" xfId="10" applyFont="1"/>
    <xf numFmtId="0" fontId="15" fillId="0" borderId="0" xfId="2" applyFont="1"/>
    <xf numFmtId="0" fontId="0" fillId="0" borderId="1" xfId="0" applyBorder="1"/>
    <xf numFmtId="0" fontId="9" fillId="0" borderId="1" xfId="0" applyFont="1" applyBorder="1"/>
    <xf numFmtId="0" fontId="15" fillId="0" borderId="0" xfId="4" applyFont="1"/>
    <xf numFmtId="0" fontId="14" fillId="0" borderId="0" xfId="4" applyFont="1"/>
    <xf numFmtId="0" fontId="14" fillId="0" borderId="0" xfId="4" applyFont="1" applyAlignment="1">
      <alignment horizontal="right"/>
    </xf>
    <xf numFmtId="1" fontId="0" fillId="0" borderId="0" xfId="0" applyNumberFormat="1"/>
    <xf numFmtId="0" fontId="6" fillId="0" borderId="1" xfId="0" applyFont="1" applyBorder="1"/>
    <xf numFmtId="0" fontId="0" fillId="0" borderId="1" xfId="0" applyFont="1" applyBorder="1"/>
    <xf numFmtId="0" fontId="8" fillId="0" borderId="0" xfId="0" applyFont="1"/>
    <xf numFmtId="0" fontId="0" fillId="0" borderId="0" xfId="0" applyAlignment="1">
      <alignment horizontal="right"/>
    </xf>
    <xf numFmtId="0" fontId="16" fillId="0" borderId="0" xfId="0" applyFont="1"/>
    <xf numFmtId="0" fontId="5" fillId="0" borderId="0" xfId="0" applyFont="1"/>
    <xf numFmtId="0" fontId="0" fillId="2" borderId="1" xfId="0" applyFill="1" applyBorder="1"/>
    <xf numFmtId="0" fontId="0" fillId="2" borderId="0" xfId="0" applyFill="1"/>
    <xf numFmtId="0" fontId="0" fillId="0" borderId="1" xfId="0" applyBorder="1" applyAlignment="1">
      <alignment wrapText="1"/>
    </xf>
    <xf numFmtId="0" fontId="17" fillId="0" borderId="1" xfId="0" applyFont="1" applyBorder="1"/>
    <xf numFmtId="0" fontId="0" fillId="0" borderId="5" xfId="0" applyBorder="1"/>
    <xf numFmtId="0" fontId="0" fillId="0" borderId="6" xfId="0" applyBorder="1"/>
    <xf numFmtId="0" fontId="0" fillId="0" borderId="6" xfId="0" applyFont="1" applyBorder="1"/>
    <xf numFmtId="0" fontId="0" fillId="0" borderId="7" xfId="0" applyBorder="1"/>
    <xf numFmtId="0" fontId="0" fillId="0" borderId="10" xfId="0" applyBorder="1"/>
    <xf numFmtId="0" fontId="0" fillId="0" borderId="12" xfId="0" applyBorder="1"/>
    <xf numFmtId="0" fontId="17" fillId="0" borderId="11" xfId="0" applyFont="1" applyBorder="1"/>
    <xf numFmtId="0" fontId="17" fillId="0" borderId="13" xfId="0" applyFont="1" applyBorder="1"/>
    <xf numFmtId="0" fontId="17" fillId="0" borderId="14" xfId="0" applyFont="1" applyBorder="1"/>
    <xf numFmtId="0" fontId="0" fillId="0" borderId="5" xfId="0" applyFont="1" applyBorder="1"/>
    <xf numFmtId="0" fontId="0" fillId="0" borderId="16" xfId="0" applyBorder="1"/>
    <xf numFmtId="0" fontId="17" fillId="0" borderId="6" xfId="0" applyFont="1" applyBorder="1"/>
    <xf numFmtId="0" fontId="0" fillId="0" borderId="18" xfId="0" applyBorder="1"/>
    <xf numFmtId="0" fontId="6" fillId="0" borderId="6" xfId="0" applyFont="1" applyBorder="1"/>
    <xf numFmtId="0" fontId="17" fillId="0" borderId="8" xfId="0" applyFont="1" applyBorder="1"/>
    <xf numFmtId="0" fontId="17" fillId="0" borderId="9" xfId="0" applyFont="1" applyBorder="1"/>
    <xf numFmtId="0" fontId="17" fillId="0" borderId="15" xfId="0" applyFont="1" applyBorder="1"/>
    <xf numFmtId="0" fontId="6" fillId="0" borderId="2" xfId="0" applyFont="1" applyBorder="1"/>
    <xf numFmtId="0" fontId="15" fillId="0" borderId="0" xfId="4" applyFont="1" applyAlignment="1">
      <alignment vertical="top"/>
    </xf>
    <xf numFmtId="0" fontId="0" fillId="0" borderId="17" xfId="0" applyBorder="1"/>
    <xf numFmtId="0" fontId="0" fillId="0" borderId="11" xfId="0" applyBorder="1"/>
    <xf numFmtId="0" fontId="0" fillId="0" borderId="24" xfId="0" applyBorder="1"/>
    <xf numFmtId="0" fontId="0" fillId="0" borderId="16" xfId="0" applyFill="1" applyBorder="1"/>
    <xf numFmtId="0" fontId="0" fillId="0" borderId="10" xfId="0" applyFill="1" applyBorder="1"/>
    <xf numFmtId="1" fontId="9" fillId="0" borderId="25" xfId="0" applyNumberFormat="1" applyFont="1" applyBorder="1"/>
    <xf numFmtId="0" fontId="0" fillId="0" borderId="22" xfId="0" applyBorder="1"/>
    <xf numFmtId="0" fontId="0" fillId="0" borderId="26" xfId="0" applyBorder="1"/>
    <xf numFmtId="0" fontId="9" fillId="0" borderId="27" xfId="0" applyFont="1" applyBorder="1" applyAlignment="1">
      <alignment horizontal="left"/>
    </xf>
    <xf numFmtId="0" fontId="9" fillId="0" borderId="0" xfId="0" applyFont="1" applyBorder="1" applyAlignment="1">
      <alignment horizontal="left"/>
    </xf>
    <xf numFmtId="0" fontId="9" fillId="0" borderId="28" xfId="0" applyFont="1" applyBorder="1" applyAlignment="1">
      <alignment horizontal="left"/>
    </xf>
    <xf numFmtId="0" fontId="0" fillId="0" borderId="2" xfId="0" applyFont="1" applyBorder="1"/>
    <xf numFmtId="0" fontId="0" fillId="0" borderId="5" xfId="0" applyBorder="1" applyAlignment="1">
      <alignment wrapText="1"/>
    </xf>
    <xf numFmtId="0" fontId="9" fillId="0" borderId="1" xfId="0" applyFont="1" applyBorder="1" applyAlignment="1">
      <alignment horizontal="right"/>
    </xf>
    <xf numFmtId="0" fontId="19" fillId="0" borderId="1" xfId="0" applyFont="1" applyBorder="1"/>
    <xf numFmtId="0" fontId="19" fillId="0" borderId="2" xfId="0" applyFont="1" applyBorder="1"/>
    <xf numFmtId="0" fontId="9" fillId="0" borderId="4" xfId="0" applyFont="1" applyBorder="1"/>
    <xf numFmtId="0" fontId="20" fillId="0" borderId="18" xfId="0" applyFont="1" applyBorder="1"/>
    <xf numFmtId="1" fontId="9" fillId="0" borderId="4" xfId="0" applyNumberFormat="1" applyFont="1" applyBorder="1"/>
    <xf numFmtId="0" fontId="19" fillId="0" borderId="22" xfId="0" applyFont="1" applyBorder="1"/>
    <xf numFmtId="0" fontId="0" fillId="0" borderId="29" xfId="0" applyBorder="1"/>
    <xf numFmtId="0" fontId="0" fillId="0" borderId="30" xfId="0" applyBorder="1"/>
    <xf numFmtId="0" fontId="9" fillId="0" borderId="6" xfId="0" applyFont="1" applyBorder="1"/>
    <xf numFmtId="0" fontId="4" fillId="0" borderId="10" xfId="0" applyFont="1" applyBorder="1"/>
    <xf numFmtId="0" fontId="4" fillId="0" borderId="1" xfId="0" applyFont="1" applyBorder="1"/>
    <xf numFmtId="0" fontId="9" fillId="0" borderId="4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164" fontId="21" fillId="2" borderId="4" xfId="0" applyNumberFormat="1" applyFont="1" applyFill="1" applyBorder="1"/>
    <xf numFmtId="0" fontId="0" fillId="0" borderId="32" xfId="0" applyBorder="1"/>
    <xf numFmtId="0" fontId="0" fillId="0" borderId="15" xfId="0" applyFont="1" applyBorder="1"/>
    <xf numFmtId="0" fontId="0" fillId="0" borderId="33" xfId="0" applyBorder="1"/>
    <xf numFmtId="0" fontId="3" fillId="0" borderId="1" xfId="0" applyFont="1" applyBorder="1" applyAlignment="1">
      <alignment wrapText="1"/>
    </xf>
    <xf numFmtId="0" fontId="22" fillId="2" borderId="10" xfId="0" applyFont="1" applyFill="1" applyBorder="1"/>
    <xf numFmtId="0" fontId="22" fillId="2" borderId="1" xfId="0" applyFont="1" applyFill="1" applyBorder="1"/>
    <xf numFmtId="0" fontId="22" fillId="2" borderId="2" xfId="0" applyFont="1" applyFill="1" applyBorder="1"/>
    <xf numFmtId="0" fontId="22" fillId="2" borderId="11" xfId="0" applyFont="1" applyFill="1" applyBorder="1"/>
    <xf numFmtId="0" fontId="0" fillId="2" borderId="10" xfId="0" applyFill="1" applyBorder="1"/>
    <xf numFmtId="0" fontId="6" fillId="2" borderId="1" xfId="0" applyFont="1" applyFill="1" applyBorder="1"/>
    <xf numFmtId="0" fontId="6" fillId="2" borderId="2" xfId="0" applyFont="1" applyFill="1" applyBorder="1"/>
    <xf numFmtId="0" fontId="0" fillId="2" borderId="11" xfId="0" applyFill="1" applyBorder="1"/>
    <xf numFmtId="0" fontId="0" fillId="2" borderId="1" xfId="0" applyFont="1" applyFill="1" applyBorder="1"/>
    <xf numFmtId="0" fontId="0" fillId="2" borderId="2" xfId="0" applyFont="1" applyFill="1" applyBorder="1"/>
    <xf numFmtId="164" fontId="0" fillId="0" borderId="1" xfId="0" applyNumberFormat="1" applyBorder="1"/>
    <xf numFmtId="0" fontId="0" fillId="2" borderId="5" xfId="0" applyFill="1" applyBorder="1"/>
    <xf numFmtId="0" fontId="0" fillId="2" borderId="22" xfId="0" applyFill="1" applyBorder="1"/>
    <xf numFmtId="0" fontId="8" fillId="0" borderId="34" xfId="0" applyFont="1" applyBorder="1"/>
    <xf numFmtId="0" fontId="0" fillId="0" borderId="35" xfId="0" applyBorder="1"/>
    <xf numFmtId="0" fontId="0" fillId="0" borderId="36" xfId="0" applyBorder="1"/>
    <xf numFmtId="0" fontId="0" fillId="0" borderId="37" xfId="0" applyBorder="1"/>
    <xf numFmtId="0" fontId="8" fillId="0" borderId="33" xfId="0" applyFont="1" applyBorder="1"/>
    <xf numFmtId="164" fontId="9" fillId="0" borderId="4" xfId="0" applyNumberFormat="1" applyFont="1" applyBorder="1"/>
    <xf numFmtId="0" fontId="2" fillId="0" borderId="15" xfId="0" applyFont="1" applyBorder="1" applyAlignment="1">
      <alignment wrapText="1"/>
    </xf>
    <xf numFmtId="164" fontId="9" fillId="2" borderId="4" xfId="0" applyNumberFormat="1" applyFont="1" applyFill="1" applyBorder="1"/>
    <xf numFmtId="0" fontId="22" fillId="2" borderId="1" xfId="0" applyFont="1" applyFill="1" applyBorder="1" applyAlignment="1">
      <alignment wrapText="1"/>
    </xf>
    <xf numFmtId="0" fontId="9" fillId="0" borderId="1" xfId="0" applyFont="1" applyBorder="1" applyAlignment="1">
      <alignment horizontal="left"/>
    </xf>
    <xf numFmtId="0" fontId="1" fillId="0" borderId="1" xfId="0" applyFont="1" applyBorder="1"/>
    <xf numFmtId="164" fontId="1" fillId="0" borderId="17" xfId="0" applyNumberFormat="1" applyFont="1" applyBorder="1"/>
    <xf numFmtId="0" fontId="1" fillId="0" borderId="2" xfId="0" applyFont="1" applyBorder="1"/>
    <xf numFmtId="0" fontId="15" fillId="0" borderId="0" xfId="4" applyFont="1" applyAlignment="1">
      <alignment horizontal="left"/>
    </xf>
    <xf numFmtId="0" fontId="14" fillId="0" borderId="19" xfId="10" applyFont="1" applyBorder="1" applyAlignment="1">
      <alignment horizontal="center" wrapText="1"/>
    </xf>
    <xf numFmtId="0" fontId="14" fillId="0" borderId="20" xfId="10" applyFont="1" applyBorder="1" applyAlignment="1">
      <alignment horizontal="center" wrapText="1"/>
    </xf>
    <xf numFmtId="0" fontId="14" fillId="0" borderId="21" xfId="10" applyFont="1" applyBorder="1" applyAlignment="1">
      <alignment horizontal="center" wrapText="1"/>
    </xf>
    <xf numFmtId="0" fontId="21" fillId="0" borderId="23" xfId="0" applyFont="1" applyBorder="1" applyAlignment="1">
      <alignment horizontal="left"/>
    </xf>
    <xf numFmtId="0" fontId="21" fillId="0" borderId="20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9" fillId="0" borderId="23" xfId="0" applyFont="1" applyBorder="1" applyAlignment="1">
      <alignment horizontal="left"/>
    </xf>
    <xf numFmtId="0" fontId="9" fillId="0" borderId="20" xfId="0" applyFont="1" applyBorder="1" applyAlignment="1">
      <alignment horizontal="left"/>
    </xf>
    <xf numFmtId="0" fontId="8" fillId="0" borderId="31" xfId="0" applyFont="1" applyBorder="1" applyAlignment="1">
      <alignment horizontal="left"/>
    </xf>
    <xf numFmtId="0" fontId="15" fillId="0" borderId="0" xfId="10" applyFont="1" applyAlignment="1">
      <alignment horizontal="right"/>
    </xf>
    <xf numFmtId="0" fontId="15" fillId="0" borderId="38" xfId="10" applyFont="1" applyBorder="1" applyAlignment="1">
      <alignment horizontal="right"/>
    </xf>
    <xf numFmtId="0" fontId="15" fillId="0" borderId="0" xfId="4" applyFont="1" applyAlignment="1">
      <alignment horizontal="right"/>
    </xf>
  </cellXfs>
  <cellStyles count="13">
    <cellStyle name="Обычный" xfId="0" builtinId="0"/>
    <cellStyle name="Обычный 10" xfId="2"/>
    <cellStyle name="Обычный 11" xfId="1"/>
    <cellStyle name="Обычный 2" xfId="3"/>
    <cellStyle name="Обычный 2 2" xfId="4"/>
    <cellStyle name="Обычный 3" xfId="5"/>
    <cellStyle name="Обычный 4" xfId="6"/>
    <cellStyle name="Обычный 5" xfId="7"/>
    <cellStyle name="Обычный 6" xfId="8"/>
    <cellStyle name="Обычный 7" xfId="9"/>
    <cellStyle name="Обычный 8" xfId="10"/>
    <cellStyle name="Обычный 9" xfId="11"/>
    <cellStyle name="Обычный 9 2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9"/>
  <sheetViews>
    <sheetView tabSelected="1" topLeftCell="A92" workbookViewId="0">
      <selection activeCell="C104" sqref="C104:F104"/>
    </sheetView>
  </sheetViews>
  <sheetFormatPr defaultRowHeight="14.4"/>
  <cols>
    <col min="1" max="1" width="4.109375" customWidth="1"/>
    <col min="2" max="2" width="56.6640625" customWidth="1"/>
    <col min="3" max="3" width="6.5546875" bestFit="1" customWidth="1"/>
    <col min="4" max="4" width="7.109375" customWidth="1"/>
    <col min="5" max="5" width="6.33203125" customWidth="1"/>
    <col min="6" max="6" width="12.109375" customWidth="1"/>
    <col min="7" max="7" width="5" bestFit="1" customWidth="1"/>
    <col min="8" max="8" width="8.33203125" customWidth="1"/>
    <col min="9" max="9" width="5" bestFit="1" customWidth="1"/>
  </cols>
  <sheetData>
    <row r="1" spans="1:17" ht="15.6">
      <c r="A1" s="2"/>
      <c r="B1" s="2"/>
      <c r="C1" s="2"/>
      <c r="D1" s="109" t="s">
        <v>60</v>
      </c>
      <c r="E1" s="109"/>
      <c r="F1" s="109"/>
    </row>
    <row r="2" spans="1:17" ht="15.6">
      <c r="A2" s="1"/>
      <c r="B2" s="1"/>
      <c r="C2" s="109" t="s">
        <v>68</v>
      </c>
      <c r="D2" s="109"/>
      <c r="E2" s="109"/>
      <c r="F2" s="109"/>
    </row>
    <row r="3" spans="1:17" ht="16.2" thickBot="1">
      <c r="A3" s="1"/>
      <c r="B3" s="1"/>
      <c r="C3" s="1"/>
      <c r="D3" s="1"/>
      <c r="E3" s="110" t="s">
        <v>69</v>
      </c>
      <c r="F3" s="110"/>
    </row>
    <row r="4" spans="1:17" ht="18" customHeight="1" thickBot="1">
      <c r="A4" s="99" t="s">
        <v>70</v>
      </c>
      <c r="B4" s="100"/>
      <c r="C4" s="100"/>
      <c r="D4" s="100"/>
      <c r="E4" s="100"/>
      <c r="F4" s="101"/>
    </row>
    <row r="5" spans="1:17" ht="29.4" thickBot="1">
      <c r="A5" s="64" t="s">
        <v>10</v>
      </c>
      <c r="B5" s="63" t="s">
        <v>0</v>
      </c>
      <c r="C5" s="65" t="s">
        <v>6</v>
      </c>
      <c r="D5" s="66" t="s">
        <v>1</v>
      </c>
      <c r="E5" s="65" t="s">
        <v>4</v>
      </c>
      <c r="F5" s="66" t="s">
        <v>5</v>
      </c>
    </row>
    <row r="6" spans="1:17" ht="15.6">
      <c r="A6" s="29"/>
      <c r="B6" s="60" t="s">
        <v>35</v>
      </c>
      <c r="C6" s="20"/>
      <c r="D6" s="20"/>
      <c r="E6" s="20"/>
      <c r="F6" s="38"/>
    </row>
    <row r="7" spans="1:17">
      <c r="A7" s="23">
        <v>1</v>
      </c>
      <c r="B7" s="3" t="s">
        <v>11</v>
      </c>
      <c r="C7" s="10" t="s">
        <v>2</v>
      </c>
      <c r="D7" s="10">
        <v>18.600000000000001</v>
      </c>
      <c r="E7" s="10">
        <v>80</v>
      </c>
      <c r="F7" s="38">
        <f t="shared" ref="F7:F24" si="0">D7*E7</f>
        <v>1488</v>
      </c>
    </row>
    <row r="8" spans="1:17" ht="43.2">
      <c r="A8" s="40">
        <v>2</v>
      </c>
      <c r="B8" s="50" t="s">
        <v>24</v>
      </c>
      <c r="C8" s="10" t="s">
        <v>2</v>
      </c>
      <c r="D8" s="28">
        <v>9.3000000000000007</v>
      </c>
      <c r="E8" s="28">
        <v>350</v>
      </c>
      <c r="F8" s="38">
        <f t="shared" si="0"/>
        <v>3255.0000000000005</v>
      </c>
    </row>
    <row r="9" spans="1:17">
      <c r="A9" s="23">
        <v>3</v>
      </c>
      <c r="B9" s="3" t="s">
        <v>53</v>
      </c>
      <c r="C9" s="10" t="s">
        <v>2</v>
      </c>
      <c r="D9" s="10">
        <v>18.600000000000001</v>
      </c>
      <c r="E9" s="10">
        <v>220</v>
      </c>
      <c r="F9" s="39">
        <f t="shared" si="0"/>
        <v>4092.0000000000005</v>
      </c>
    </row>
    <row r="10" spans="1:17" ht="15.75" customHeight="1" thickBot="1">
      <c r="A10" s="68">
        <v>4</v>
      </c>
      <c r="B10" s="91" t="s">
        <v>43</v>
      </c>
      <c r="C10" s="69" t="s">
        <v>2</v>
      </c>
      <c r="D10" s="69">
        <v>18.600000000000001</v>
      </c>
      <c r="E10" s="69"/>
      <c r="F10" s="70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</row>
    <row r="11" spans="1:17">
      <c r="A11" s="22"/>
      <c r="B11" s="33" t="s">
        <v>44</v>
      </c>
      <c r="C11" s="33" t="s">
        <v>2</v>
      </c>
      <c r="D11" s="33">
        <v>18.600000000000001</v>
      </c>
      <c r="E11" s="33">
        <v>45</v>
      </c>
      <c r="F11" s="34">
        <f t="shared" si="0"/>
        <v>837.00000000000011</v>
      </c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</row>
    <row r="12" spans="1:17">
      <c r="A12" s="23"/>
      <c r="B12" s="18" t="s">
        <v>23</v>
      </c>
      <c r="C12" s="18" t="s">
        <v>2</v>
      </c>
      <c r="D12" s="18">
        <v>18.600000000000001</v>
      </c>
      <c r="E12" s="18">
        <v>200</v>
      </c>
      <c r="F12" s="25">
        <f t="shared" si="0"/>
        <v>3720.0000000000005</v>
      </c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</row>
    <row r="13" spans="1:17">
      <c r="A13" s="23"/>
      <c r="B13" s="18" t="s">
        <v>45</v>
      </c>
      <c r="C13" s="18" t="s">
        <v>2</v>
      </c>
      <c r="D13" s="18">
        <v>18.600000000000001</v>
      </c>
      <c r="E13" s="18">
        <v>220</v>
      </c>
      <c r="F13" s="25">
        <f t="shared" si="0"/>
        <v>4092.0000000000005</v>
      </c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</row>
    <row r="14" spans="1:17" ht="15" thickBot="1">
      <c r="A14" s="24"/>
      <c r="B14" s="26" t="s">
        <v>46</v>
      </c>
      <c r="C14" s="26" t="s">
        <v>2</v>
      </c>
      <c r="D14" s="26">
        <v>18.600000000000001</v>
      </c>
      <c r="E14" s="26">
        <v>45</v>
      </c>
      <c r="F14" s="27">
        <f t="shared" si="0"/>
        <v>837.00000000000011</v>
      </c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</row>
    <row r="15" spans="1:17">
      <c r="A15" s="41">
        <v>5</v>
      </c>
      <c r="B15" s="20" t="s">
        <v>39</v>
      </c>
      <c r="C15" s="20" t="s">
        <v>2</v>
      </c>
      <c r="D15" s="21">
        <v>18.600000000000001</v>
      </c>
      <c r="E15" s="21">
        <v>250</v>
      </c>
      <c r="F15" s="38">
        <f t="shared" si="0"/>
        <v>4650</v>
      </c>
    </row>
    <row r="16" spans="1:17">
      <c r="A16" s="42">
        <v>6</v>
      </c>
      <c r="B16" s="17" t="s">
        <v>47</v>
      </c>
      <c r="C16" s="3" t="s">
        <v>2</v>
      </c>
      <c r="D16" s="10">
        <v>1.7</v>
      </c>
      <c r="E16" s="3">
        <v>70</v>
      </c>
      <c r="F16" s="39">
        <f t="shared" si="0"/>
        <v>119</v>
      </c>
    </row>
    <row r="17" spans="1:15">
      <c r="A17" s="42">
        <v>7</v>
      </c>
      <c r="B17" s="17" t="s">
        <v>40</v>
      </c>
      <c r="C17" s="3" t="s">
        <v>2</v>
      </c>
      <c r="D17" s="10">
        <v>1.7</v>
      </c>
      <c r="E17" s="3">
        <v>750</v>
      </c>
      <c r="F17" s="39">
        <f t="shared" si="0"/>
        <v>1275</v>
      </c>
    </row>
    <row r="18" spans="1:15" ht="15.75" customHeight="1">
      <c r="A18" s="42">
        <v>8</v>
      </c>
      <c r="B18" s="3" t="s">
        <v>36</v>
      </c>
      <c r="C18" s="3" t="s">
        <v>2</v>
      </c>
      <c r="D18" s="10">
        <v>1.7</v>
      </c>
      <c r="E18" s="10">
        <v>1350</v>
      </c>
      <c r="F18" s="39">
        <f t="shared" si="0"/>
        <v>2295</v>
      </c>
    </row>
    <row r="19" spans="1:15" ht="28.8">
      <c r="A19" s="42">
        <v>9</v>
      </c>
      <c r="B19" s="17" t="s">
        <v>49</v>
      </c>
      <c r="C19" s="3" t="s">
        <v>2</v>
      </c>
      <c r="D19" s="3">
        <v>3.3</v>
      </c>
      <c r="E19" s="3">
        <v>70</v>
      </c>
      <c r="F19" s="39">
        <f t="shared" si="0"/>
        <v>231</v>
      </c>
    </row>
    <row r="20" spans="1:15">
      <c r="A20" s="42">
        <v>10</v>
      </c>
      <c r="B20" s="17" t="s">
        <v>21</v>
      </c>
      <c r="C20" s="3" t="s">
        <v>2</v>
      </c>
      <c r="D20" s="3">
        <v>3.3</v>
      </c>
      <c r="E20" s="9">
        <v>270</v>
      </c>
      <c r="F20" s="39">
        <f t="shared" si="0"/>
        <v>891</v>
      </c>
    </row>
    <row r="21" spans="1:15">
      <c r="A21" s="42">
        <v>11</v>
      </c>
      <c r="B21" s="17" t="s">
        <v>62</v>
      </c>
      <c r="C21" s="3" t="s">
        <v>2</v>
      </c>
      <c r="D21" s="3">
        <v>3.3</v>
      </c>
      <c r="E21" s="9">
        <v>350</v>
      </c>
      <c r="F21" s="39">
        <f t="shared" si="0"/>
        <v>1155</v>
      </c>
    </row>
    <row r="22" spans="1:15">
      <c r="A22" s="76">
        <v>12</v>
      </c>
      <c r="B22" s="15" t="s">
        <v>61</v>
      </c>
      <c r="C22" s="15" t="s">
        <v>14</v>
      </c>
      <c r="D22" s="80">
        <v>5.5</v>
      </c>
      <c r="E22" s="80">
        <v>350</v>
      </c>
      <c r="F22" s="79">
        <f t="shared" si="0"/>
        <v>1925</v>
      </c>
    </row>
    <row r="23" spans="1:15">
      <c r="A23" s="76">
        <v>13</v>
      </c>
      <c r="B23" s="3" t="s">
        <v>15</v>
      </c>
      <c r="C23" s="3" t="s">
        <v>2</v>
      </c>
      <c r="D23" s="10">
        <v>5</v>
      </c>
      <c r="E23" s="49">
        <v>650</v>
      </c>
      <c r="F23" s="39">
        <f t="shared" si="0"/>
        <v>3250</v>
      </c>
    </row>
    <row r="24" spans="1:15" ht="15" thickBot="1">
      <c r="A24" s="42">
        <v>14</v>
      </c>
      <c r="B24" s="15" t="s">
        <v>50</v>
      </c>
      <c r="C24" s="15" t="s">
        <v>3</v>
      </c>
      <c r="D24" s="80">
        <v>3</v>
      </c>
      <c r="E24" s="81">
        <v>550</v>
      </c>
      <c r="F24" s="79">
        <f t="shared" si="0"/>
        <v>1650</v>
      </c>
    </row>
    <row r="25" spans="1:15" ht="16.2" thickBot="1">
      <c r="A25" s="23"/>
      <c r="B25" s="51" t="s">
        <v>13</v>
      </c>
      <c r="C25" s="52"/>
      <c r="D25" s="52"/>
      <c r="E25" s="57"/>
      <c r="F25" s="90">
        <f>SUM(F7:F24)</f>
        <v>35762</v>
      </c>
    </row>
    <row r="26" spans="1:15" ht="15.6">
      <c r="A26" s="23"/>
      <c r="B26" s="4" t="s">
        <v>17</v>
      </c>
      <c r="C26" s="3"/>
      <c r="D26" s="3"/>
      <c r="E26" s="3"/>
      <c r="F26" s="38"/>
    </row>
    <row r="27" spans="1:15">
      <c r="A27" s="23">
        <v>1</v>
      </c>
      <c r="B27" s="9" t="s">
        <v>11</v>
      </c>
      <c r="C27" s="9" t="s">
        <v>2</v>
      </c>
      <c r="D27" s="9">
        <v>44.9</v>
      </c>
      <c r="E27" s="9">
        <v>80</v>
      </c>
      <c r="F27" s="39">
        <f t="shared" ref="F27:F45" si="1">D27*E27</f>
        <v>3592</v>
      </c>
    </row>
    <row r="28" spans="1:15" ht="43.2">
      <c r="A28" s="23">
        <v>2</v>
      </c>
      <c r="B28" s="50" t="s">
        <v>24</v>
      </c>
      <c r="C28" s="10" t="s">
        <v>2</v>
      </c>
      <c r="D28" s="9">
        <v>22.4</v>
      </c>
      <c r="E28" s="28">
        <v>350</v>
      </c>
      <c r="F28" s="38">
        <f t="shared" si="1"/>
        <v>7839.9999999999991</v>
      </c>
    </row>
    <row r="29" spans="1:15">
      <c r="A29" s="23">
        <v>3</v>
      </c>
      <c r="B29" s="3" t="s">
        <v>53</v>
      </c>
      <c r="C29" s="10" t="s">
        <v>2</v>
      </c>
      <c r="D29" s="9">
        <v>44.9</v>
      </c>
      <c r="E29" s="9">
        <v>220</v>
      </c>
      <c r="F29" s="39">
        <f t="shared" si="1"/>
        <v>9878</v>
      </c>
    </row>
    <row r="30" spans="1:15" ht="15" thickBot="1">
      <c r="A30" s="68">
        <v>4</v>
      </c>
      <c r="B30" s="91" t="s">
        <v>43</v>
      </c>
      <c r="C30" s="69" t="s">
        <v>2</v>
      </c>
      <c r="D30" s="69">
        <v>44.9</v>
      </c>
      <c r="E30" s="69"/>
      <c r="F30" s="70"/>
      <c r="G30" s="16"/>
      <c r="H30" s="16"/>
      <c r="I30" s="16"/>
      <c r="J30" s="16"/>
      <c r="K30" s="16"/>
      <c r="L30" s="16"/>
      <c r="M30" s="16"/>
      <c r="N30" s="16"/>
      <c r="O30" s="16"/>
    </row>
    <row r="31" spans="1:15">
      <c r="A31" s="22"/>
      <c r="B31" s="33" t="s">
        <v>44</v>
      </c>
      <c r="C31" s="33" t="s">
        <v>2</v>
      </c>
      <c r="D31" s="33">
        <v>44.9</v>
      </c>
      <c r="E31" s="33">
        <v>45</v>
      </c>
      <c r="F31" s="34">
        <f t="shared" ref="F31:F35" si="2">D31*E31</f>
        <v>2020.5</v>
      </c>
      <c r="G31" s="16"/>
      <c r="H31" s="16"/>
      <c r="I31" s="16"/>
      <c r="J31" s="16"/>
      <c r="K31" s="16"/>
      <c r="L31" s="16"/>
      <c r="M31" s="16"/>
      <c r="N31" s="16"/>
      <c r="O31" s="16"/>
    </row>
    <row r="32" spans="1:15">
      <c r="A32" s="23"/>
      <c r="B32" s="18" t="s">
        <v>23</v>
      </c>
      <c r="C32" s="18" t="s">
        <v>2</v>
      </c>
      <c r="D32" s="30">
        <v>44.9</v>
      </c>
      <c r="E32" s="18">
        <v>200</v>
      </c>
      <c r="F32" s="25">
        <f t="shared" si="2"/>
        <v>8980</v>
      </c>
      <c r="G32" s="16"/>
      <c r="H32" s="16"/>
      <c r="I32" s="16"/>
      <c r="J32" s="16"/>
      <c r="K32" s="16"/>
      <c r="L32" s="16"/>
      <c r="M32" s="16"/>
      <c r="N32" s="16"/>
      <c r="O32" s="16"/>
    </row>
    <row r="33" spans="1:17">
      <c r="A33" s="23"/>
      <c r="B33" s="18" t="s">
        <v>45</v>
      </c>
      <c r="C33" s="18" t="s">
        <v>2</v>
      </c>
      <c r="D33" s="30">
        <v>44.9</v>
      </c>
      <c r="E33" s="18">
        <v>220</v>
      </c>
      <c r="F33" s="25">
        <f t="shared" si="2"/>
        <v>9878</v>
      </c>
      <c r="G33" s="16"/>
      <c r="H33" s="16"/>
      <c r="I33" s="16"/>
      <c r="J33" s="16"/>
      <c r="K33" s="16"/>
      <c r="L33" s="16"/>
      <c r="M33" s="16"/>
      <c r="N33" s="16"/>
      <c r="O33" s="16"/>
    </row>
    <row r="34" spans="1:17" ht="15" thickBot="1">
      <c r="A34" s="24"/>
      <c r="B34" s="26" t="s">
        <v>48</v>
      </c>
      <c r="C34" s="26" t="s">
        <v>2</v>
      </c>
      <c r="D34" s="35">
        <v>44.9</v>
      </c>
      <c r="E34" s="26">
        <v>45</v>
      </c>
      <c r="F34" s="27">
        <f t="shared" si="2"/>
        <v>2020.5</v>
      </c>
      <c r="G34" s="16"/>
      <c r="H34" s="16"/>
      <c r="I34" s="16"/>
      <c r="J34" s="16"/>
      <c r="K34" s="16"/>
      <c r="L34" s="16"/>
      <c r="M34" s="16"/>
      <c r="N34" s="16"/>
      <c r="O34" s="16"/>
    </row>
    <row r="35" spans="1:17">
      <c r="A35" s="29">
        <v>5</v>
      </c>
      <c r="B35" s="20" t="s">
        <v>39</v>
      </c>
      <c r="C35" s="20" t="s">
        <v>2</v>
      </c>
      <c r="D35" s="32">
        <v>44.9</v>
      </c>
      <c r="E35" s="21">
        <v>250</v>
      </c>
      <c r="F35" s="38">
        <f t="shared" si="2"/>
        <v>11225</v>
      </c>
      <c r="G35" s="16"/>
      <c r="H35" s="16"/>
      <c r="I35" s="16"/>
      <c r="J35" s="16"/>
      <c r="K35" s="16"/>
      <c r="L35" s="16"/>
      <c r="M35" s="16"/>
      <c r="N35" s="16"/>
      <c r="O35" s="16"/>
    </row>
    <row r="36" spans="1:17" ht="28.8">
      <c r="A36" s="23">
        <v>6</v>
      </c>
      <c r="B36" s="17" t="s">
        <v>49</v>
      </c>
      <c r="C36" s="3" t="s">
        <v>2</v>
      </c>
      <c r="D36" s="3">
        <v>19</v>
      </c>
      <c r="E36" s="3">
        <v>70</v>
      </c>
      <c r="F36" s="39">
        <f t="shared" si="1"/>
        <v>1330</v>
      </c>
    </row>
    <row r="37" spans="1:17">
      <c r="A37" s="42">
        <v>7</v>
      </c>
      <c r="B37" s="17" t="s">
        <v>21</v>
      </c>
      <c r="C37" s="3" t="s">
        <v>2</v>
      </c>
      <c r="D37" s="3">
        <v>19</v>
      </c>
      <c r="E37" s="9">
        <v>270</v>
      </c>
      <c r="F37" s="39">
        <f t="shared" si="1"/>
        <v>5130</v>
      </c>
    </row>
    <row r="38" spans="1:17">
      <c r="A38" s="42">
        <v>8</v>
      </c>
      <c r="B38" s="17" t="s">
        <v>62</v>
      </c>
      <c r="C38" s="3" t="s">
        <v>2</v>
      </c>
      <c r="D38" s="3">
        <v>19</v>
      </c>
      <c r="E38" s="9">
        <v>350</v>
      </c>
      <c r="F38" s="39">
        <f t="shared" si="1"/>
        <v>6650</v>
      </c>
    </row>
    <row r="39" spans="1:17">
      <c r="A39" s="42">
        <v>9</v>
      </c>
      <c r="B39" s="15" t="s">
        <v>61</v>
      </c>
      <c r="C39" s="15" t="s">
        <v>14</v>
      </c>
      <c r="D39" s="80">
        <v>17.3</v>
      </c>
      <c r="E39" s="80">
        <v>350</v>
      </c>
      <c r="F39" s="79">
        <f t="shared" si="1"/>
        <v>6055</v>
      </c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</row>
    <row r="40" spans="1:17">
      <c r="A40" s="42">
        <v>10</v>
      </c>
      <c r="B40" s="3" t="s">
        <v>15</v>
      </c>
      <c r="C40" s="3" t="s">
        <v>2</v>
      </c>
      <c r="D40" s="9">
        <v>19</v>
      </c>
      <c r="E40" s="36">
        <v>650</v>
      </c>
      <c r="F40" s="39">
        <f t="shared" si="1"/>
        <v>12350</v>
      </c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</row>
    <row r="41" spans="1:17" ht="28.8">
      <c r="A41" s="42">
        <v>11</v>
      </c>
      <c r="B41" s="17" t="s">
        <v>34</v>
      </c>
      <c r="C41" s="3" t="s">
        <v>14</v>
      </c>
      <c r="D41" s="9">
        <v>3.5</v>
      </c>
      <c r="E41" s="9">
        <v>2050</v>
      </c>
      <c r="F41" s="39">
        <f t="shared" si="1"/>
        <v>7175</v>
      </c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</row>
    <row r="42" spans="1:17">
      <c r="A42" s="76">
        <v>12</v>
      </c>
      <c r="B42" s="15" t="s">
        <v>50</v>
      </c>
      <c r="C42" s="15" t="s">
        <v>3</v>
      </c>
      <c r="D42" s="77">
        <v>8</v>
      </c>
      <c r="E42" s="78">
        <v>550</v>
      </c>
      <c r="F42" s="79">
        <f t="shared" si="1"/>
        <v>4400</v>
      </c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</row>
    <row r="43" spans="1:17">
      <c r="A43" s="72">
        <v>13</v>
      </c>
      <c r="B43" s="73" t="s">
        <v>28</v>
      </c>
      <c r="C43" s="73" t="s">
        <v>3</v>
      </c>
      <c r="D43" s="73">
        <v>1</v>
      </c>
      <c r="E43" s="74">
        <v>6500</v>
      </c>
      <c r="F43" s="75">
        <f t="shared" si="1"/>
        <v>6500</v>
      </c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</row>
    <row r="44" spans="1:17">
      <c r="A44" s="72">
        <v>14</v>
      </c>
      <c r="B44" s="73" t="s">
        <v>58</v>
      </c>
      <c r="C44" s="73" t="s">
        <v>3</v>
      </c>
      <c r="D44" s="73">
        <v>1</v>
      </c>
      <c r="E44" s="74">
        <v>2500</v>
      </c>
      <c r="F44" s="75">
        <f t="shared" si="1"/>
        <v>2500</v>
      </c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</row>
    <row r="45" spans="1:17" ht="15" thickBot="1">
      <c r="A45" s="72">
        <v>15</v>
      </c>
      <c r="B45" s="93" t="s">
        <v>57</v>
      </c>
      <c r="C45" s="73" t="s">
        <v>14</v>
      </c>
      <c r="D45" s="73">
        <v>6.5</v>
      </c>
      <c r="E45" s="74">
        <v>250</v>
      </c>
      <c r="F45" s="75">
        <f t="shared" si="1"/>
        <v>1625</v>
      </c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</row>
    <row r="46" spans="1:17" ht="16.2" thickBot="1">
      <c r="A46" s="23"/>
      <c r="B46" s="51" t="s">
        <v>13</v>
      </c>
      <c r="C46" s="52"/>
      <c r="D46" s="52"/>
      <c r="E46" s="53"/>
      <c r="F46" s="90">
        <f>SUM(F27:F45)</f>
        <v>109149</v>
      </c>
    </row>
    <row r="47" spans="1:17" ht="15.6">
      <c r="A47" s="23"/>
      <c r="B47" s="4" t="s">
        <v>51</v>
      </c>
      <c r="C47" s="3"/>
      <c r="D47" s="3"/>
      <c r="E47" s="3"/>
      <c r="F47" s="38"/>
    </row>
    <row r="48" spans="1:17" ht="28.8">
      <c r="A48" s="61">
        <v>1</v>
      </c>
      <c r="B48" s="71" t="s">
        <v>30</v>
      </c>
      <c r="C48" s="62" t="s">
        <v>2</v>
      </c>
      <c r="D48" s="62">
        <v>26.9</v>
      </c>
      <c r="E48" s="62">
        <v>80</v>
      </c>
      <c r="F48" s="39">
        <f t="shared" ref="F48:F66" si="3">D48*E48</f>
        <v>2152</v>
      </c>
    </row>
    <row r="49" spans="1:6">
      <c r="A49" s="23">
        <v>2</v>
      </c>
      <c r="B49" s="3" t="s">
        <v>66</v>
      </c>
      <c r="C49" s="3" t="s">
        <v>2</v>
      </c>
      <c r="D49" s="82">
        <v>3.8</v>
      </c>
      <c r="E49" s="3">
        <v>550</v>
      </c>
      <c r="F49" s="39">
        <f t="shared" si="3"/>
        <v>2090</v>
      </c>
    </row>
    <row r="50" spans="1:6">
      <c r="A50" s="23">
        <v>3</v>
      </c>
      <c r="B50" s="3" t="s">
        <v>20</v>
      </c>
      <c r="C50" s="3" t="s">
        <v>2</v>
      </c>
      <c r="D50" s="15">
        <v>4.8</v>
      </c>
      <c r="E50" s="3">
        <v>650</v>
      </c>
      <c r="F50" s="39">
        <f t="shared" si="3"/>
        <v>3120</v>
      </c>
    </row>
    <row r="51" spans="1:6">
      <c r="A51" s="23">
        <v>4</v>
      </c>
      <c r="B51" s="3" t="s">
        <v>37</v>
      </c>
      <c r="C51" s="3" t="s">
        <v>3</v>
      </c>
      <c r="D51" s="15">
        <v>1</v>
      </c>
      <c r="E51" s="3">
        <v>3200</v>
      </c>
      <c r="F51" s="39">
        <f t="shared" si="3"/>
        <v>3200</v>
      </c>
    </row>
    <row r="52" spans="1:6">
      <c r="A52" s="23">
        <v>5</v>
      </c>
      <c r="B52" s="3" t="s">
        <v>38</v>
      </c>
      <c r="C52" s="3" t="s">
        <v>3</v>
      </c>
      <c r="D52" s="15">
        <v>1</v>
      </c>
      <c r="E52" s="3">
        <v>1900</v>
      </c>
      <c r="F52" s="39">
        <f t="shared" si="3"/>
        <v>1900</v>
      </c>
    </row>
    <row r="53" spans="1:6">
      <c r="A53" s="23">
        <v>6</v>
      </c>
      <c r="B53" s="3" t="s">
        <v>28</v>
      </c>
      <c r="C53" s="3" t="s">
        <v>3</v>
      </c>
      <c r="D53" s="9">
        <v>1</v>
      </c>
      <c r="E53" s="3">
        <v>16500</v>
      </c>
      <c r="F53" s="39">
        <f t="shared" si="3"/>
        <v>16500</v>
      </c>
    </row>
    <row r="54" spans="1:6">
      <c r="A54" s="23">
        <v>7</v>
      </c>
      <c r="B54" s="3" t="s">
        <v>31</v>
      </c>
      <c r="C54" s="3" t="s">
        <v>2</v>
      </c>
      <c r="D54" s="3">
        <v>23.1</v>
      </c>
      <c r="E54" s="3">
        <v>1400</v>
      </c>
      <c r="F54" s="39">
        <f t="shared" si="3"/>
        <v>32340.000000000004</v>
      </c>
    </row>
    <row r="55" spans="1:6">
      <c r="A55" s="23">
        <v>8</v>
      </c>
      <c r="B55" s="3" t="s">
        <v>18</v>
      </c>
      <c r="C55" s="3" t="s">
        <v>2</v>
      </c>
      <c r="D55" s="82">
        <v>3.8</v>
      </c>
      <c r="E55" s="3">
        <v>1400</v>
      </c>
      <c r="F55" s="39">
        <f t="shared" si="3"/>
        <v>5320</v>
      </c>
    </row>
    <row r="56" spans="1:6" ht="28.8">
      <c r="A56" s="42">
        <v>9</v>
      </c>
      <c r="B56" s="17" t="s">
        <v>42</v>
      </c>
      <c r="C56" s="3" t="s">
        <v>3</v>
      </c>
      <c r="D56" s="3">
        <v>1</v>
      </c>
      <c r="E56" s="3">
        <v>2700</v>
      </c>
      <c r="F56" s="39">
        <f t="shared" si="3"/>
        <v>2700</v>
      </c>
    </row>
    <row r="57" spans="1:6" ht="28.8">
      <c r="A57" s="42">
        <v>10</v>
      </c>
      <c r="B57" s="17" t="s">
        <v>32</v>
      </c>
      <c r="C57" s="3" t="s">
        <v>3</v>
      </c>
      <c r="D57" s="3">
        <v>1</v>
      </c>
      <c r="E57" s="3">
        <v>16500</v>
      </c>
      <c r="F57" s="39">
        <f t="shared" si="3"/>
        <v>16500</v>
      </c>
    </row>
    <row r="58" spans="1:6">
      <c r="A58" s="42">
        <v>11</v>
      </c>
      <c r="B58" s="3" t="s">
        <v>25</v>
      </c>
      <c r="C58" s="3" t="s">
        <v>2</v>
      </c>
      <c r="D58" s="82">
        <v>3.8</v>
      </c>
      <c r="E58" s="3">
        <v>1450</v>
      </c>
      <c r="F58" s="39">
        <f t="shared" si="3"/>
        <v>5510</v>
      </c>
    </row>
    <row r="59" spans="1:6">
      <c r="A59" s="42">
        <v>12</v>
      </c>
      <c r="B59" s="3" t="s">
        <v>54</v>
      </c>
      <c r="C59" s="3" t="s">
        <v>3</v>
      </c>
      <c r="D59" s="3">
        <v>4</v>
      </c>
      <c r="E59" s="3">
        <v>450</v>
      </c>
      <c r="F59" s="39">
        <f t="shared" si="3"/>
        <v>1800</v>
      </c>
    </row>
    <row r="60" spans="1:6">
      <c r="A60" s="42">
        <v>13</v>
      </c>
      <c r="B60" s="3" t="s">
        <v>27</v>
      </c>
      <c r="C60" s="10" t="s">
        <v>3</v>
      </c>
      <c r="D60" s="19">
        <v>1</v>
      </c>
      <c r="E60" s="44">
        <v>2500</v>
      </c>
      <c r="F60" s="39">
        <f t="shared" si="3"/>
        <v>2500</v>
      </c>
    </row>
    <row r="61" spans="1:6">
      <c r="A61" s="76">
        <v>14</v>
      </c>
      <c r="B61" s="15" t="s">
        <v>33</v>
      </c>
      <c r="C61" s="80" t="s">
        <v>3</v>
      </c>
      <c r="D61" s="83">
        <v>1</v>
      </c>
      <c r="E61" s="84">
        <v>2700</v>
      </c>
      <c r="F61" s="79">
        <f t="shared" si="3"/>
        <v>2700</v>
      </c>
    </row>
    <row r="62" spans="1:6">
      <c r="A62" s="76">
        <v>15</v>
      </c>
      <c r="B62" s="15" t="s">
        <v>55</v>
      </c>
      <c r="C62" s="80" t="s">
        <v>3</v>
      </c>
      <c r="D62" s="83">
        <v>1</v>
      </c>
      <c r="E62" s="84">
        <v>1400</v>
      </c>
      <c r="F62" s="79">
        <f t="shared" si="3"/>
        <v>1400</v>
      </c>
    </row>
    <row r="63" spans="1:6">
      <c r="A63" s="76">
        <v>16</v>
      </c>
      <c r="B63" s="15" t="s">
        <v>40</v>
      </c>
      <c r="C63" s="80" t="s">
        <v>2</v>
      </c>
      <c r="D63" s="83">
        <v>1.5</v>
      </c>
      <c r="E63" s="84">
        <v>750</v>
      </c>
      <c r="F63" s="79">
        <f t="shared" si="3"/>
        <v>1125</v>
      </c>
    </row>
    <row r="64" spans="1:6">
      <c r="A64" s="76">
        <v>17</v>
      </c>
      <c r="B64" s="15" t="s">
        <v>41</v>
      </c>
      <c r="C64" s="80" t="s">
        <v>3</v>
      </c>
      <c r="D64" s="83">
        <v>1</v>
      </c>
      <c r="E64" s="84">
        <v>1300</v>
      </c>
      <c r="F64" s="79">
        <f t="shared" si="3"/>
        <v>1300</v>
      </c>
    </row>
    <row r="65" spans="1:15">
      <c r="A65" s="76">
        <v>18</v>
      </c>
      <c r="B65" s="15" t="s">
        <v>56</v>
      </c>
      <c r="C65" s="80" t="s">
        <v>3</v>
      </c>
      <c r="D65" s="83">
        <v>1</v>
      </c>
      <c r="E65" s="84">
        <v>1600</v>
      </c>
      <c r="F65" s="79">
        <f t="shared" si="3"/>
        <v>1600</v>
      </c>
    </row>
    <row r="66" spans="1:15" ht="15" thickBot="1">
      <c r="A66" s="76">
        <v>19</v>
      </c>
      <c r="B66" s="15" t="s">
        <v>59</v>
      </c>
      <c r="C66" s="80" t="s">
        <v>3</v>
      </c>
      <c r="D66" s="83">
        <v>1</v>
      </c>
      <c r="E66" s="84">
        <v>2700</v>
      </c>
      <c r="F66" s="79">
        <f t="shared" si="3"/>
        <v>2700</v>
      </c>
    </row>
    <row r="67" spans="1:15" ht="16.2" thickBot="1">
      <c r="A67" s="23"/>
      <c r="B67" s="51" t="s">
        <v>13</v>
      </c>
      <c r="C67" s="52"/>
      <c r="D67" s="52"/>
      <c r="E67" s="53"/>
      <c r="F67" s="90">
        <f>SUM(F48:F66)</f>
        <v>106457</v>
      </c>
    </row>
    <row r="68" spans="1:15" ht="15.6">
      <c r="A68" s="23" t="s">
        <v>12</v>
      </c>
      <c r="B68" s="4" t="s">
        <v>52</v>
      </c>
      <c r="C68" s="3"/>
      <c r="D68" s="3"/>
      <c r="E68" s="3"/>
      <c r="F68" s="38"/>
    </row>
    <row r="69" spans="1:15">
      <c r="A69" s="23">
        <v>1</v>
      </c>
      <c r="B69" s="3" t="s">
        <v>11</v>
      </c>
      <c r="C69" s="10" t="s">
        <v>2</v>
      </c>
      <c r="D69" s="3">
        <v>36.299999999999997</v>
      </c>
      <c r="E69" s="3">
        <v>80</v>
      </c>
      <c r="F69" s="39">
        <f t="shared" ref="F69:F85" si="4">D69*E69</f>
        <v>2904</v>
      </c>
    </row>
    <row r="70" spans="1:15" ht="43.2">
      <c r="A70" s="40">
        <v>2</v>
      </c>
      <c r="B70" s="50" t="s">
        <v>24</v>
      </c>
      <c r="C70" s="10" t="s">
        <v>2</v>
      </c>
      <c r="D70" s="19">
        <v>18.2</v>
      </c>
      <c r="E70" s="19">
        <v>350</v>
      </c>
      <c r="F70" s="39">
        <f t="shared" si="4"/>
        <v>6370</v>
      </c>
    </row>
    <row r="71" spans="1:15">
      <c r="A71" s="23">
        <v>3</v>
      </c>
      <c r="B71" s="3" t="s">
        <v>53</v>
      </c>
      <c r="C71" s="3" t="s">
        <v>2</v>
      </c>
      <c r="D71" s="3">
        <v>36.299999999999997</v>
      </c>
      <c r="E71" s="3">
        <v>220</v>
      </c>
      <c r="F71" s="39">
        <f t="shared" si="4"/>
        <v>7985.9999999999991</v>
      </c>
    </row>
    <row r="72" spans="1:15" ht="15" thickBot="1">
      <c r="A72" s="68">
        <v>4</v>
      </c>
      <c r="B72" s="91" t="s">
        <v>43</v>
      </c>
      <c r="C72" s="69" t="s">
        <v>2</v>
      </c>
      <c r="D72" s="69">
        <v>36.299999999999997</v>
      </c>
      <c r="E72" s="69"/>
      <c r="F72" s="70"/>
      <c r="G72" s="16"/>
      <c r="H72" s="16"/>
      <c r="I72" s="16"/>
      <c r="J72" s="16"/>
      <c r="K72" s="16"/>
      <c r="L72" s="16"/>
      <c r="M72" s="16"/>
      <c r="N72" s="16"/>
      <c r="O72" s="16"/>
    </row>
    <row r="73" spans="1:15">
      <c r="A73" s="22"/>
      <c r="B73" s="33" t="s">
        <v>44</v>
      </c>
      <c r="C73" s="33" t="s">
        <v>2</v>
      </c>
      <c r="D73" s="33">
        <v>36.299999999999997</v>
      </c>
      <c r="E73" s="33">
        <v>45</v>
      </c>
      <c r="F73" s="34">
        <f t="shared" ref="F73:F77" si="5">D73*E73</f>
        <v>1633.4999999999998</v>
      </c>
      <c r="G73" s="16"/>
      <c r="H73" s="16"/>
      <c r="I73" s="16"/>
      <c r="J73" s="16"/>
      <c r="K73" s="16"/>
      <c r="L73" s="16"/>
      <c r="M73" s="16"/>
      <c r="N73" s="16"/>
      <c r="O73" s="16"/>
    </row>
    <row r="74" spans="1:15">
      <c r="A74" s="23"/>
      <c r="B74" s="18" t="s">
        <v>23</v>
      </c>
      <c r="C74" s="18" t="s">
        <v>2</v>
      </c>
      <c r="D74" s="30">
        <v>36.299999999999997</v>
      </c>
      <c r="E74" s="18">
        <v>200</v>
      </c>
      <c r="F74" s="25">
        <f t="shared" si="5"/>
        <v>7259.9999999999991</v>
      </c>
      <c r="G74" s="16"/>
      <c r="H74" s="16"/>
      <c r="I74" s="16"/>
      <c r="J74" s="16"/>
      <c r="K74" s="16"/>
      <c r="L74" s="16"/>
      <c r="M74" s="16"/>
      <c r="N74" s="16"/>
      <c r="O74" s="16"/>
    </row>
    <row r="75" spans="1:15">
      <c r="A75" s="23"/>
      <c r="B75" s="18" t="s">
        <v>45</v>
      </c>
      <c r="C75" s="18" t="s">
        <v>2</v>
      </c>
      <c r="D75" s="30">
        <v>36.299999999999997</v>
      </c>
      <c r="E75" s="18">
        <v>220</v>
      </c>
      <c r="F75" s="25">
        <f t="shared" si="5"/>
        <v>7985.9999999999991</v>
      </c>
      <c r="G75" s="16"/>
      <c r="H75" s="16"/>
      <c r="I75" s="16"/>
      <c r="J75" s="16"/>
      <c r="K75" s="16"/>
      <c r="L75" s="16"/>
      <c r="M75" s="16"/>
      <c r="N75" s="16"/>
      <c r="O75" s="16"/>
    </row>
    <row r="76" spans="1:15" ht="15" thickBot="1">
      <c r="A76" s="24"/>
      <c r="B76" s="26" t="s">
        <v>48</v>
      </c>
      <c r="C76" s="26" t="s">
        <v>2</v>
      </c>
      <c r="D76" s="35">
        <v>36.299999999999997</v>
      </c>
      <c r="E76" s="26">
        <v>45</v>
      </c>
      <c r="F76" s="27">
        <f t="shared" si="5"/>
        <v>1633.4999999999998</v>
      </c>
      <c r="G76" s="16"/>
      <c r="H76" s="16"/>
      <c r="I76" s="16"/>
      <c r="J76" s="16"/>
      <c r="K76" s="16"/>
      <c r="L76" s="16"/>
      <c r="M76" s="16"/>
      <c r="N76" s="16"/>
      <c r="O76" s="16"/>
    </row>
    <row r="77" spans="1:15">
      <c r="A77" s="29">
        <v>5</v>
      </c>
      <c r="B77" s="20" t="s">
        <v>39</v>
      </c>
      <c r="C77" s="20" t="s">
        <v>2</v>
      </c>
      <c r="D77" s="32">
        <v>36.299999999999997</v>
      </c>
      <c r="E77" s="21">
        <v>250</v>
      </c>
      <c r="F77" s="38">
        <f t="shared" si="5"/>
        <v>9075</v>
      </c>
      <c r="G77" s="16"/>
      <c r="H77" s="16"/>
      <c r="I77" s="16"/>
      <c r="J77" s="16"/>
      <c r="K77" s="16"/>
      <c r="L77" s="16"/>
      <c r="M77" s="16"/>
      <c r="N77" s="16"/>
      <c r="O77" s="16"/>
    </row>
    <row r="78" spans="1:15" ht="28.8">
      <c r="A78" s="23">
        <v>6</v>
      </c>
      <c r="B78" s="17" t="s">
        <v>49</v>
      </c>
      <c r="C78" s="3" t="s">
        <v>2</v>
      </c>
      <c r="D78" s="3">
        <v>13.9</v>
      </c>
      <c r="E78" s="3">
        <v>70</v>
      </c>
      <c r="F78" s="39">
        <f t="shared" si="4"/>
        <v>973</v>
      </c>
    </row>
    <row r="79" spans="1:15">
      <c r="A79" s="23">
        <v>7</v>
      </c>
      <c r="B79" s="17" t="s">
        <v>21</v>
      </c>
      <c r="C79" s="3" t="s">
        <v>2</v>
      </c>
      <c r="D79" s="3">
        <v>13.9</v>
      </c>
      <c r="E79" s="3">
        <v>270</v>
      </c>
      <c r="F79" s="39">
        <f t="shared" si="4"/>
        <v>3753</v>
      </c>
    </row>
    <row r="80" spans="1:15">
      <c r="A80" s="23">
        <v>8</v>
      </c>
      <c r="B80" s="17" t="s">
        <v>62</v>
      </c>
      <c r="C80" s="3" t="s">
        <v>2</v>
      </c>
      <c r="D80" s="3">
        <v>13.9</v>
      </c>
      <c r="E80" s="9">
        <v>350</v>
      </c>
      <c r="F80" s="39">
        <f t="shared" si="4"/>
        <v>4865</v>
      </c>
    </row>
    <row r="81" spans="1:12">
      <c r="A81" s="23">
        <v>9</v>
      </c>
      <c r="B81" s="15" t="s">
        <v>61</v>
      </c>
      <c r="C81" s="15" t="s">
        <v>14</v>
      </c>
      <c r="D81" s="80">
        <v>13.9</v>
      </c>
      <c r="E81" s="80">
        <v>350</v>
      </c>
      <c r="F81" s="79">
        <f t="shared" si="4"/>
        <v>4865</v>
      </c>
    </row>
    <row r="82" spans="1:12">
      <c r="A82" s="23">
        <v>10</v>
      </c>
      <c r="B82" s="3" t="s">
        <v>15</v>
      </c>
      <c r="C82" s="3" t="s">
        <v>2</v>
      </c>
      <c r="D82" s="9">
        <v>13.9</v>
      </c>
      <c r="E82" s="9">
        <v>650</v>
      </c>
      <c r="F82" s="39">
        <f t="shared" si="4"/>
        <v>9035</v>
      </c>
    </row>
    <row r="83" spans="1:12" ht="28.8">
      <c r="A83" s="23">
        <v>11</v>
      </c>
      <c r="B83" s="17" t="s">
        <v>34</v>
      </c>
      <c r="C83" s="3" t="s">
        <v>14</v>
      </c>
      <c r="D83" s="9">
        <v>3.53</v>
      </c>
      <c r="E83" s="9">
        <v>2050</v>
      </c>
      <c r="F83" s="39">
        <f t="shared" si="4"/>
        <v>7236.5</v>
      </c>
    </row>
    <row r="84" spans="1:12">
      <c r="A84" s="23">
        <v>12</v>
      </c>
      <c r="B84" s="3" t="s">
        <v>50</v>
      </c>
      <c r="C84" s="3" t="s">
        <v>3</v>
      </c>
      <c r="D84" s="9">
        <v>6</v>
      </c>
      <c r="E84" s="9">
        <v>550</v>
      </c>
      <c r="F84" s="39">
        <f t="shared" si="4"/>
        <v>3300</v>
      </c>
    </row>
    <row r="85" spans="1:12" ht="15" thickBot="1">
      <c r="A85" s="23">
        <v>13</v>
      </c>
      <c r="B85" s="93" t="s">
        <v>57</v>
      </c>
      <c r="C85" s="73" t="s">
        <v>14</v>
      </c>
      <c r="D85" s="73">
        <v>4.5</v>
      </c>
      <c r="E85" s="74">
        <v>250</v>
      </c>
      <c r="F85" s="75">
        <f t="shared" si="4"/>
        <v>1125</v>
      </c>
    </row>
    <row r="86" spans="1:12" ht="16.2" thickBot="1">
      <c r="A86" s="23"/>
      <c r="B86" s="51" t="s">
        <v>13</v>
      </c>
      <c r="C86" s="52"/>
      <c r="D86" s="52"/>
      <c r="E86" s="53"/>
      <c r="F86" s="90">
        <f>SUM(F69:F85)</f>
        <v>80000.5</v>
      </c>
    </row>
    <row r="87" spans="1:12" ht="15.6">
      <c r="A87" s="23"/>
      <c r="B87" s="94" t="s">
        <v>64</v>
      </c>
      <c r="C87" s="95"/>
      <c r="D87" s="95"/>
      <c r="E87" s="95"/>
      <c r="F87" s="96"/>
    </row>
    <row r="88" spans="1:12">
      <c r="A88" s="23">
        <v>1</v>
      </c>
      <c r="B88" s="17" t="s">
        <v>67</v>
      </c>
      <c r="C88" s="3" t="s">
        <v>2</v>
      </c>
      <c r="D88" s="3">
        <v>2.9</v>
      </c>
      <c r="E88" s="3">
        <v>850</v>
      </c>
      <c r="F88" s="39">
        <f>D88*E88</f>
        <v>2465</v>
      </c>
    </row>
    <row r="89" spans="1:12">
      <c r="A89" s="23">
        <v>2</v>
      </c>
      <c r="B89" s="17" t="s">
        <v>62</v>
      </c>
      <c r="C89" s="3" t="s">
        <v>2</v>
      </c>
      <c r="D89" s="3">
        <v>2.9</v>
      </c>
      <c r="E89" s="9">
        <v>350</v>
      </c>
      <c r="F89" s="39">
        <f t="shared" ref="F89:F91" si="6">D89*E89</f>
        <v>1015</v>
      </c>
    </row>
    <row r="90" spans="1:12">
      <c r="A90" s="23">
        <v>3</v>
      </c>
      <c r="B90" s="3" t="s">
        <v>15</v>
      </c>
      <c r="C90" s="3" t="s">
        <v>2</v>
      </c>
      <c r="D90" s="3">
        <v>2.9</v>
      </c>
      <c r="E90" s="9">
        <v>650</v>
      </c>
      <c r="F90" s="39">
        <f t="shared" si="6"/>
        <v>1885</v>
      </c>
    </row>
    <row r="91" spans="1:12">
      <c r="A91" s="23">
        <v>4</v>
      </c>
      <c r="B91" s="3" t="s">
        <v>50</v>
      </c>
      <c r="C91" s="3" t="s">
        <v>3</v>
      </c>
      <c r="D91" s="9">
        <v>2</v>
      </c>
      <c r="E91" s="9">
        <v>450</v>
      </c>
      <c r="F91" s="39">
        <f t="shared" si="6"/>
        <v>900</v>
      </c>
    </row>
    <row r="92" spans="1:12" ht="15" thickBot="1">
      <c r="A92" s="23">
        <v>5</v>
      </c>
      <c r="B92" s="17" t="s">
        <v>65</v>
      </c>
      <c r="C92" s="3" t="s">
        <v>2</v>
      </c>
      <c r="D92" s="3">
        <v>11.9</v>
      </c>
      <c r="E92" s="3">
        <v>370</v>
      </c>
      <c r="F92" s="39">
        <f t="shared" ref="F92" si="7">D92*E92</f>
        <v>4403</v>
      </c>
    </row>
    <row r="93" spans="1:12" ht="16.2" thickBot="1">
      <c r="A93" s="23"/>
      <c r="B93" s="51" t="s">
        <v>13</v>
      </c>
      <c r="C93" s="95"/>
      <c r="D93" s="95"/>
      <c r="E93" s="97"/>
      <c r="F93" s="90">
        <f>SUM(F88:F92)</f>
        <v>10668</v>
      </c>
    </row>
    <row r="94" spans="1:12" ht="15" thickBot="1">
      <c r="A94" s="23"/>
      <c r="B94" s="58"/>
      <c r="C94" s="59"/>
      <c r="D94" s="59"/>
      <c r="E94" s="59"/>
      <c r="F94" s="85"/>
      <c r="L94" s="12"/>
    </row>
    <row r="95" spans="1:12" ht="16.2" thickBot="1">
      <c r="A95" s="23"/>
      <c r="B95" s="104" t="s">
        <v>29</v>
      </c>
      <c r="C95" s="105"/>
      <c r="D95" s="105"/>
      <c r="E95" s="105"/>
      <c r="F95" s="56">
        <v>2500</v>
      </c>
      <c r="L95" s="12"/>
    </row>
    <row r="96" spans="1:12" ht="16.2" thickBot="1">
      <c r="A96" s="23"/>
      <c r="B96" s="104" t="s">
        <v>26</v>
      </c>
      <c r="C96" s="105"/>
      <c r="D96" s="105"/>
      <c r="E96" s="108"/>
      <c r="F96" s="56">
        <v>4500</v>
      </c>
      <c r="L96" s="12"/>
    </row>
    <row r="97" spans="1:14" ht="16.2" thickBot="1">
      <c r="A97" s="23"/>
      <c r="B97" s="104" t="s">
        <v>16</v>
      </c>
      <c r="C97" s="105"/>
      <c r="D97" s="105"/>
      <c r="E97" s="105"/>
      <c r="F97" s="54">
        <v>3500</v>
      </c>
      <c r="L97" s="12"/>
    </row>
    <row r="98" spans="1:14" ht="15" thickBot="1">
      <c r="A98" s="24"/>
      <c r="B98" s="86"/>
      <c r="C98" s="87"/>
      <c r="D98" s="87"/>
      <c r="E98" s="88"/>
      <c r="F98" s="89"/>
      <c r="L98" s="12"/>
    </row>
    <row r="99" spans="1:14" ht="18.600000000000001" thickBot="1">
      <c r="A99" s="55"/>
      <c r="B99" s="102" t="s">
        <v>22</v>
      </c>
      <c r="C99" s="103"/>
      <c r="D99" s="103"/>
      <c r="E99" s="103"/>
      <c r="F99" s="67">
        <f>SUM(F25,F46,F67,F86,F93,F95,F96,F97)</f>
        <v>352536.5</v>
      </c>
    </row>
    <row r="100" spans="1:14" ht="16.2" thickBot="1">
      <c r="A100" s="45"/>
      <c r="B100" s="46"/>
      <c r="C100" s="47"/>
      <c r="D100" s="47"/>
      <c r="E100" s="48"/>
      <c r="F100" s="43"/>
    </row>
    <row r="101" spans="1:14" ht="16.2" thickBot="1">
      <c r="A101" s="31"/>
      <c r="B101" s="106" t="s">
        <v>63</v>
      </c>
      <c r="C101" s="107"/>
      <c r="D101" s="107"/>
      <c r="E101" s="107"/>
      <c r="F101" s="92">
        <v>120000</v>
      </c>
      <c r="H101" s="8"/>
    </row>
    <row r="103" spans="1:14" ht="15.6">
      <c r="A103" s="6" t="s">
        <v>7</v>
      </c>
      <c r="B103" s="6"/>
      <c r="C103" s="6"/>
      <c r="D103" s="6"/>
      <c r="E103" s="6"/>
      <c r="F103" s="7" t="s">
        <v>8</v>
      </c>
      <c r="M103" s="13"/>
    </row>
    <row r="104" spans="1:14" ht="15.6">
      <c r="A104" s="98" t="s">
        <v>9</v>
      </c>
      <c r="B104" s="98"/>
      <c r="C104" s="111" t="s">
        <v>71</v>
      </c>
      <c r="D104" s="111"/>
      <c r="E104" s="111"/>
      <c r="F104" s="111"/>
      <c r="M104" s="14"/>
      <c r="N104" s="14"/>
    </row>
    <row r="105" spans="1:14" ht="15.6">
      <c r="A105" s="5"/>
      <c r="B105" s="5"/>
      <c r="C105" s="98" t="s">
        <v>19</v>
      </c>
      <c r="D105" s="98"/>
      <c r="E105" s="5"/>
      <c r="F105" s="5"/>
      <c r="M105" s="11"/>
      <c r="N105" s="11"/>
    </row>
    <row r="106" spans="1:14" ht="15.6">
      <c r="A106" s="5"/>
      <c r="B106" s="5"/>
      <c r="C106" s="37"/>
      <c r="D106" s="37"/>
      <c r="E106" s="37"/>
      <c r="F106" s="37"/>
    </row>
    <row r="109" spans="1:14" ht="33.75" customHeight="1"/>
  </sheetData>
  <mergeCells count="12">
    <mergeCell ref="D1:F1"/>
    <mergeCell ref="C2:F2"/>
    <mergeCell ref="E3:F3"/>
    <mergeCell ref="A104:B104"/>
    <mergeCell ref="C104:F104"/>
    <mergeCell ref="C105:D105"/>
    <mergeCell ref="A4:F4"/>
    <mergeCell ref="B99:E99"/>
    <mergeCell ref="B97:E97"/>
    <mergeCell ref="B101:E101"/>
    <mergeCell ref="B95:E95"/>
    <mergeCell ref="B96:E96"/>
  </mergeCells>
  <pageMargins left="0.70866141732283472" right="0.9055118110236221" top="0.74803149606299213" bottom="0.74803149606299213" header="0.31496062992125984" footer="0.31496062992125984"/>
  <pageSetup paperSize="9" scale="90" fitToHeight="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Общестроительные работы</vt:lpstr>
      <vt:lpstr>'Общестроительные работы'!Область_печати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2025-12-22T17:12:26Z</dcterms:modified>
</cp:coreProperties>
</file>